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Unitat_Licitacions_Compres\Ingrid\CONCURSOS\2020\LICITACIONS\LICI-2020-075 MATERIAL DE NETEJA\"/>
    </mc:Choice>
  </mc:AlternateContent>
  <bookViews>
    <workbookView xWindow="0" yWindow="0" windowWidth="19170" windowHeight="8970"/>
  </bookViews>
  <sheets>
    <sheet name="LLISTAT PRODUC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31" i="1" l="1"/>
  <c r="E31" i="1" s="1"/>
  <c r="E23" i="1" l="1"/>
  <c r="E30" i="1" l="1"/>
  <c r="E29" i="1" l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33" i="1" l="1"/>
  <c r="F33" i="1" s="1"/>
  <c r="G33" i="1" s="1"/>
  <c r="E37" i="1" l="1"/>
  <c r="E35" i="1"/>
  <c r="F35" i="1" l="1"/>
  <c r="G35" i="1" s="1"/>
  <c r="F37" i="1"/>
  <c r="G37" i="1" s="1"/>
</calcChain>
</file>

<file path=xl/sharedStrings.xml><?xml version="1.0" encoding="utf-8"?>
<sst xmlns="http://schemas.openxmlformats.org/spreadsheetml/2006/main" count="64" uniqueCount="49">
  <si>
    <t>PRODUCTE</t>
  </si>
  <si>
    <t>UNITAT DE VENDA</t>
  </si>
  <si>
    <t>PREU UNITARI MÀXIM, IVA EXCLÒS</t>
  </si>
  <si>
    <t>IMPORT MÀXIM ESTIMAT, IVA EXCLOS</t>
  </si>
  <si>
    <t>Bobina secamans 1c m76mm 270m ecolo ( F6B) ecològic</t>
  </si>
  <si>
    <t>Rotlles</t>
  </si>
  <si>
    <t>Bossa plàstic groc 80X100 G150 (25P10) (F250)</t>
  </si>
  <si>
    <t>paq. 10 bosses</t>
  </si>
  <si>
    <t>Bossa plàstic groc 80X100 G220 GII (F25P10)</t>
  </si>
  <si>
    <t>Bossa plàstic groc 80X100 G110 GII (F25P10B)</t>
  </si>
  <si>
    <t>Bossa plàstic blava 85x105 G150 (25p10B) (C250)</t>
  </si>
  <si>
    <t>Bossa plàstic blanc 53x60cm,G150 (F20P25B)</t>
  </si>
  <si>
    <t>paq. 25 bosses</t>
  </si>
  <si>
    <t>Bossa plàstic negre 52X60G110 (80P25B)</t>
  </si>
  <si>
    <t>Bossa plàstic negre 80X105G150 (25P10) (F250)</t>
  </si>
  <si>
    <t>Bossa plàstic transparent 54x60cm,galga 100 (50P25B) (F12</t>
  </si>
  <si>
    <t>Bossa plàstic transparent 80x120cm,galga 150 (25P10B) (F2</t>
  </si>
  <si>
    <t>Bossa plàstic verd 80x100cm,G220 (25P10) (F200)</t>
  </si>
  <si>
    <t>Bossa plàstic curt envàs paraigües</t>
  </si>
  <si>
    <t>paq. 100 bosses</t>
  </si>
  <si>
    <t>Bossa plàstic llarg envàs paraigües</t>
  </si>
  <si>
    <t>Escombreta WC PIÑA (C60U)</t>
  </si>
  <si>
    <t>Unitat</t>
  </si>
  <si>
    <t>Escobillero complet WC (C16U)</t>
  </si>
  <si>
    <t>Higiénic ind. 2C M45mm 200M F12U (P48F)</t>
  </si>
  <si>
    <t>Llexiu garrafa 1 litre</t>
  </si>
  <si>
    <t>1 litre</t>
  </si>
  <si>
    <t>Gel de mans TENSIGEL poma 1 L (C15UD)</t>
  </si>
  <si>
    <t>Gel de mans TENSIGEL poma (garrafa 5 l.)</t>
  </si>
  <si>
    <t>5 litros.</t>
  </si>
  <si>
    <t>4 garr.</t>
  </si>
  <si>
    <t>Rotlle paper alumini 60 metres  (*)</t>
  </si>
  <si>
    <t>Rotlle 60metres(*)</t>
  </si>
  <si>
    <t>Baietes microfibra petita (bany, cuina)</t>
  </si>
  <si>
    <t>Unitats</t>
  </si>
  <si>
    <t>Fregall esponja verda</t>
  </si>
  <si>
    <t>Sabó renta-plats a mà concentrat 1300cc</t>
  </si>
  <si>
    <t>1,3 litres</t>
  </si>
  <si>
    <t>Paquet 4 Kg.</t>
  </si>
  <si>
    <t xml:space="preserve">Paper higiènic 1 capa  M45 mm 300M F12U </t>
  </si>
  <si>
    <t>Sal rentavaixelles Finish de 4 Kg.</t>
  </si>
  <si>
    <t>15 paq.</t>
  </si>
  <si>
    <t>Bossa plàstic blanc 80X100G220 GRUPO II (25P10) F250)</t>
  </si>
  <si>
    <t>EXP. 2020-0075 MATERIAL DE NETEJA</t>
  </si>
  <si>
    <t>UNITATS ESTIMADES ANUALS A CONSUMIR EN EL PERIODE DE DURACIÓ DEL CONTRATE</t>
  </si>
  <si>
    <t>Pressupost màxim de licitació:</t>
  </si>
  <si>
    <t>Valor estimat del contracte:</t>
  </si>
  <si>
    <t>Import Anual:</t>
  </si>
  <si>
    <r>
      <rPr>
        <b/>
        <u/>
        <sz val="16"/>
        <color theme="1"/>
        <rFont val="Arial"/>
        <family val="2"/>
      </rPr>
      <t>ANNEX 1</t>
    </r>
    <r>
      <rPr>
        <b/>
        <sz val="16"/>
        <color theme="1"/>
        <rFont val="Arial"/>
        <family val="2"/>
      </rPr>
      <t>: PLEC PRESCRIPCIONS TÈCNIQUES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</si>
</sst>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u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1" fillId="0" borderId="0" xfId="0" applyFont="1"/>
    <xf numFmtId="0" fontId="0" fillId="3" borderId="0" xfId="0" applyFill="1"/>
    <xf numFmtId="0" fontId="0" fillId="0" borderId="0" xfId="0" applyBorder="1"/>
    <xf numFmtId="0" fontId="0" fillId="3" borderId="0" xfId="0" applyFill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3" fontId="6" fillId="0" borderId="1" xfId="0" quotePrefix="1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7" fillId="0" borderId="0" xfId="0" applyFont="1"/>
    <xf numFmtId="4" fontId="5" fillId="0" borderId="0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4" fontId="8" fillId="2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41"/>
  <sheetViews>
    <sheetView tabSelected="1" zoomScale="70" zoomScaleNormal="70" workbookViewId="0">
      <selection activeCell="G20" sqref="G20"/>
    </sheetView>
  </sheetViews>
  <sheetFormatPr baseColWidth="10" defaultRowHeight="15" x14ac:dyDescent="0.25"/>
  <cols>
    <col min="1" max="1" width="76.85546875" bestFit="1" customWidth="1"/>
    <col min="2" max="2" width="21.42578125" customWidth="1"/>
    <col min="3" max="3" width="25.5703125" customWidth="1"/>
    <col min="4" max="4" width="21.42578125" customWidth="1"/>
    <col min="5" max="5" width="20.140625" customWidth="1"/>
    <col min="6" max="7" width="16.7109375" bestFit="1" customWidth="1"/>
  </cols>
  <sheetData>
    <row r="2" spans="1:7" ht="21" x14ac:dyDescent="0.35">
      <c r="A2" s="46" t="s">
        <v>48</v>
      </c>
      <c r="B2" s="6"/>
      <c r="C2" s="6"/>
      <c r="D2" s="6"/>
      <c r="F2" s="6"/>
      <c r="G2" s="6"/>
    </row>
    <row r="3" spans="1:7" ht="21" x14ac:dyDescent="0.35">
      <c r="A3" s="46"/>
      <c r="B3" s="6"/>
      <c r="C3" s="6"/>
      <c r="D3" s="6"/>
      <c r="E3" s="7" t="s">
        <v>43</v>
      </c>
      <c r="F3" s="6"/>
      <c r="G3" s="6"/>
    </row>
    <row r="4" spans="1:7" ht="21" x14ac:dyDescent="0.35">
      <c r="A4" s="6"/>
      <c r="B4" s="6"/>
      <c r="C4" s="6"/>
      <c r="D4" s="6"/>
      <c r="E4" s="6"/>
      <c r="F4" s="6"/>
      <c r="G4" s="6"/>
    </row>
    <row r="5" spans="1:7" ht="141.75" x14ac:dyDescent="0.35">
      <c r="A5" s="8" t="s">
        <v>0</v>
      </c>
      <c r="B5" s="8" t="s">
        <v>1</v>
      </c>
      <c r="C5" s="8" t="s">
        <v>44</v>
      </c>
      <c r="D5" s="8" t="s">
        <v>2</v>
      </c>
      <c r="E5" s="8" t="s">
        <v>3</v>
      </c>
      <c r="F5" s="6"/>
      <c r="G5" s="6"/>
    </row>
    <row r="6" spans="1:7" ht="21" x14ac:dyDescent="0.35">
      <c r="A6" s="9" t="s">
        <v>4</v>
      </c>
      <c r="B6" s="10" t="s">
        <v>5</v>
      </c>
      <c r="C6" s="11">
        <v>3708</v>
      </c>
      <c r="D6" s="12">
        <v>2.36</v>
      </c>
      <c r="E6" s="13">
        <f>C6*D6</f>
        <v>8750.8799999999992</v>
      </c>
      <c r="F6" s="6"/>
      <c r="G6" s="6"/>
    </row>
    <row r="7" spans="1:7" ht="21" x14ac:dyDescent="0.35">
      <c r="A7" s="9" t="s">
        <v>6</v>
      </c>
      <c r="B7" s="10" t="s">
        <v>7</v>
      </c>
      <c r="C7" s="11">
        <v>100</v>
      </c>
      <c r="D7" s="12">
        <v>1.1100000000000001</v>
      </c>
      <c r="E7" s="13">
        <f t="shared" ref="E7:E27" si="0">C7*D7</f>
        <v>111.00000000000001</v>
      </c>
      <c r="F7" s="6"/>
      <c r="G7" s="6"/>
    </row>
    <row r="8" spans="1:7" ht="21" x14ac:dyDescent="0.35">
      <c r="A8" s="9" t="s">
        <v>8</v>
      </c>
      <c r="B8" s="10" t="s">
        <v>7</v>
      </c>
      <c r="C8" s="11">
        <v>100</v>
      </c>
      <c r="D8" s="12">
        <v>1.36</v>
      </c>
      <c r="E8" s="13">
        <f t="shared" si="0"/>
        <v>136</v>
      </c>
      <c r="F8" s="6"/>
      <c r="G8" s="6"/>
    </row>
    <row r="9" spans="1:7" ht="21" x14ac:dyDescent="0.35">
      <c r="A9" s="9" t="s">
        <v>9</v>
      </c>
      <c r="B9" s="10" t="s">
        <v>7</v>
      </c>
      <c r="C9" s="11">
        <v>100</v>
      </c>
      <c r="D9" s="12">
        <v>1.55</v>
      </c>
      <c r="E9" s="13">
        <f t="shared" si="0"/>
        <v>155</v>
      </c>
      <c r="F9" s="6"/>
      <c r="G9" s="6"/>
    </row>
    <row r="10" spans="1:7" ht="21" x14ac:dyDescent="0.35">
      <c r="A10" s="14" t="s">
        <v>10</v>
      </c>
      <c r="B10" s="10" t="s">
        <v>7</v>
      </c>
      <c r="C10" s="11">
        <v>100</v>
      </c>
      <c r="D10" s="12">
        <v>1.27</v>
      </c>
      <c r="E10" s="13">
        <f t="shared" si="0"/>
        <v>127</v>
      </c>
      <c r="F10" s="6"/>
      <c r="G10" s="6"/>
    </row>
    <row r="11" spans="1:7" ht="21" x14ac:dyDescent="0.35">
      <c r="A11" s="15" t="s">
        <v>11</v>
      </c>
      <c r="B11" s="16" t="s">
        <v>12</v>
      </c>
      <c r="C11" s="11">
        <v>100</v>
      </c>
      <c r="D11" s="12">
        <v>1.1000000000000001</v>
      </c>
      <c r="E11" s="13">
        <f t="shared" si="0"/>
        <v>110.00000000000001</v>
      </c>
      <c r="F11" s="6"/>
      <c r="G11" s="6"/>
    </row>
    <row r="12" spans="1:7" ht="21" x14ac:dyDescent="0.35">
      <c r="A12" s="15" t="s">
        <v>42</v>
      </c>
      <c r="B12" s="17" t="s">
        <v>7</v>
      </c>
      <c r="C12" s="11">
        <v>100</v>
      </c>
      <c r="D12" s="12">
        <v>1.48</v>
      </c>
      <c r="E12" s="13">
        <f t="shared" si="0"/>
        <v>148</v>
      </c>
      <c r="F12" s="6"/>
      <c r="G12" s="6"/>
    </row>
    <row r="13" spans="1:7" ht="21" x14ac:dyDescent="0.35">
      <c r="A13" s="9" t="s">
        <v>13</v>
      </c>
      <c r="B13" s="10" t="s">
        <v>12</v>
      </c>
      <c r="C13" s="11">
        <v>100</v>
      </c>
      <c r="D13" s="12">
        <v>1.05</v>
      </c>
      <c r="E13" s="13">
        <f t="shared" si="0"/>
        <v>105</v>
      </c>
      <c r="F13" s="6"/>
      <c r="G13" s="6"/>
    </row>
    <row r="14" spans="1:7" ht="21" x14ac:dyDescent="0.35">
      <c r="A14" s="18" t="s">
        <v>14</v>
      </c>
      <c r="B14" s="19" t="s">
        <v>7</v>
      </c>
      <c r="C14" s="20">
        <v>100</v>
      </c>
      <c r="D14" s="12">
        <v>0.97</v>
      </c>
      <c r="E14" s="13">
        <f t="shared" si="0"/>
        <v>97</v>
      </c>
      <c r="F14" s="6"/>
      <c r="G14" s="6"/>
    </row>
    <row r="15" spans="1:7" ht="21" x14ac:dyDescent="0.35">
      <c r="A15" s="21" t="s">
        <v>15</v>
      </c>
      <c r="B15" s="17" t="s">
        <v>12</v>
      </c>
      <c r="C15" s="11">
        <v>100</v>
      </c>
      <c r="D15" s="12">
        <v>1.51</v>
      </c>
      <c r="E15" s="13">
        <f t="shared" si="0"/>
        <v>151</v>
      </c>
      <c r="F15" s="6"/>
      <c r="G15" s="6"/>
    </row>
    <row r="16" spans="1:7" ht="21" x14ac:dyDescent="0.35">
      <c r="A16" s="22" t="s">
        <v>16</v>
      </c>
      <c r="B16" s="23" t="s">
        <v>7</v>
      </c>
      <c r="C16" s="11">
        <v>100</v>
      </c>
      <c r="D16" s="12">
        <v>1.51</v>
      </c>
      <c r="E16" s="13">
        <f t="shared" si="0"/>
        <v>151</v>
      </c>
      <c r="F16" s="6"/>
      <c r="G16" s="6"/>
    </row>
    <row r="17" spans="1:59" ht="21" x14ac:dyDescent="0.35">
      <c r="A17" s="14" t="s">
        <v>17</v>
      </c>
      <c r="B17" s="23" t="s">
        <v>7</v>
      </c>
      <c r="C17" s="24">
        <v>100</v>
      </c>
      <c r="D17" s="12">
        <v>1.73</v>
      </c>
      <c r="E17" s="13">
        <f t="shared" si="0"/>
        <v>173</v>
      </c>
      <c r="F17" s="6"/>
      <c r="G17" s="6"/>
    </row>
    <row r="18" spans="1:59" ht="21" x14ac:dyDescent="0.35">
      <c r="A18" s="14" t="s">
        <v>18</v>
      </c>
      <c r="B18" s="25" t="s">
        <v>19</v>
      </c>
      <c r="C18" s="24">
        <v>10</v>
      </c>
      <c r="D18" s="12">
        <v>4.9800000000000004</v>
      </c>
      <c r="E18" s="13">
        <f t="shared" si="0"/>
        <v>49.800000000000004</v>
      </c>
      <c r="F18" s="6"/>
      <c r="G18" s="6"/>
    </row>
    <row r="19" spans="1:59" ht="21" x14ac:dyDescent="0.35">
      <c r="A19" s="14" t="s">
        <v>20</v>
      </c>
      <c r="B19" s="25" t="s">
        <v>19</v>
      </c>
      <c r="C19" s="24">
        <v>10</v>
      </c>
      <c r="D19" s="12">
        <v>8.02</v>
      </c>
      <c r="E19" s="13">
        <f t="shared" si="0"/>
        <v>80.199999999999989</v>
      </c>
      <c r="F19" s="6"/>
      <c r="G19" s="6"/>
    </row>
    <row r="20" spans="1:59" s="1" customFormat="1" ht="21" x14ac:dyDescent="0.35">
      <c r="A20" s="9" t="s">
        <v>21</v>
      </c>
      <c r="B20" s="25" t="s">
        <v>22</v>
      </c>
      <c r="C20" s="11">
        <v>20</v>
      </c>
      <c r="D20" s="12">
        <v>0.72</v>
      </c>
      <c r="E20" s="13">
        <f t="shared" si="0"/>
        <v>14.399999999999999</v>
      </c>
      <c r="F20" s="26"/>
      <c r="G20" s="26"/>
    </row>
    <row r="21" spans="1:59" s="1" customFormat="1" ht="21" x14ac:dyDescent="0.35">
      <c r="A21" s="9" t="s">
        <v>23</v>
      </c>
      <c r="B21" s="10" t="s">
        <v>22</v>
      </c>
      <c r="C21" s="11">
        <v>10</v>
      </c>
      <c r="D21" s="12">
        <v>1.4</v>
      </c>
      <c r="E21" s="13">
        <f t="shared" si="0"/>
        <v>14</v>
      </c>
      <c r="F21" s="26"/>
      <c r="G21" s="26"/>
    </row>
    <row r="22" spans="1:59" s="1" customFormat="1" ht="21" x14ac:dyDescent="0.35">
      <c r="A22" s="9" t="s">
        <v>24</v>
      </c>
      <c r="B22" s="27" t="s">
        <v>5</v>
      </c>
      <c r="C22" s="11">
        <v>2244</v>
      </c>
      <c r="D22" s="12">
        <v>1.25</v>
      </c>
      <c r="E22" s="13">
        <f t="shared" si="0"/>
        <v>2805</v>
      </c>
      <c r="F22" s="6"/>
      <c r="G22" s="6"/>
      <c r="H22"/>
      <c r="I22"/>
      <c r="J22"/>
      <c r="K22"/>
      <c r="L22"/>
      <c r="M22"/>
      <c r="N22"/>
      <c r="O22"/>
      <c r="P22"/>
      <c r="Q22"/>
      <c r="R22"/>
      <c r="S22"/>
    </row>
    <row r="23" spans="1:59" s="3" customFormat="1" ht="21" x14ac:dyDescent="0.35">
      <c r="A23" s="28" t="s">
        <v>39</v>
      </c>
      <c r="B23" s="29" t="s">
        <v>5</v>
      </c>
      <c r="C23" s="30">
        <v>300</v>
      </c>
      <c r="D23" s="31">
        <v>1.25</v>
      </c>
      <c r="E23" s="13">
        <f>C23*D23</f>
        <v>375</v>
      </c>
      <c r="F23" s="6"/>
      <c r="G23" s="6"/>
      <c r="H23"/>
      <c r="I23"/>
      <c r="J23"/>
      <c r="K23"/>
      <c r="L23"/>
      <c r="M23"/>
      <c r="N23"/>
      <c r="O23"/>
      <c r="P23"/>
      <c r="Q23"/>
      <c r="R23"/>
      <c r="S23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</row>
    <row r="24" spans="1:59" s="1" customFormat="1" ht="21" x14ac:dyDescent="0.35">
      <c r="A24" s="21" t="s">
        <v>25</v>
      </c>
      <c r="B24" s="17" t="s">
        <v>26</v>
      </c>
      <c r="C24" s="11">
        <v>645</v>
      </c>
      <c r="D24" s="12">
        <v>0.53</v>
      </c>
      <c r="E24" s="13">
        <f t="shared" si="0"/>
        <v>341.85</v>
      </c>
      <c r="F24" s="6"/>
      <c r="G24" s="6"/>
      <c r="H24"/>
      <c r="I24"/>
      <c r="J24"/>
      <c r="K24"/>
      <c r="L24"/>
      <c r="M24"/>
      <c r="N24"/>
      <c r="O24"/>
      <c r="P24"/>
      <c r="Q24"/>
      <c r="R24"/>
      <c r="S24"/>
    </row>
    <row r="25" spans="1:59" s="1" customFormat="1" ht="21" x14ac:dyDescent="0.35">
      <c r="A25" s="32" t="s">
        <v>27</v>
      </c>
      <c r="B25" s="33" t="s">
        <v>26</v>
      </c>
      <c r="C25" s="11">
        <v>454</v>
      </c>
      <c r="D25" s="12">
        <v>2.1800000000000002</v>
      </c>
      <c r="E25" s="13">
        <f t="shared" si="0"/>
        <v>989.72</v>
      </c>
      <c r="F25" s="6"/>
      <c r="G25" s="6"/>
      <c r="H25"/>
      <c r="I25"/>
      <c r="J25"/>
      <c r="K25"/>
      <c r="L25"/>
      <c r="M25"/>
      <c r="N25"/>
      <c r="O25"/>
      <c r="P25"/>
      <c r="Q25"/>
      <c r="R25"/>
      <c r="S25"/>
    </row>
    <row r="26" spans="1:59" s="1" customFormat="1" ht="21" x14ac:dyDescent="0.35">
      <c r="A26" s="32" t="s">
        <v>28</v>
      </c>
      <c r="B26" s="33" t="s">
        <v>29</v>
      </c>
      <c r="C26" s="34" t="s">
        <v>30</v>
      </c>
      <c r="D26" s="12">
        <v>3.87</v>
      </c>
      <c r="E26" s="13">
        <f>D26*4</f>
        <v>15.48</v>
      </c>
      <c r="F26" s="26"/>
      <c r="G26" s="26"/>
    </row>
    <row r="27" spans="1:59" s="1" customFormat="1" ht="21" x14ac:dyDescent="0.35">
      <c r="A27" s="32" t="s">
        <v>31</v>
      </c>
      <c r="B27" s="35" t="s">
        <v>32</v>
      </c>
      <c r="C27" s="36">
        <v>93</v>
      </c>
      <c r="D27" s="12">
        <v>2.35</v>
      </c>
      <c r="E27" s="13">
        <f t="shared" si="0"/>
        <v>218.55</v>
      </c>
      <c r="F27" s="26"/>
      <c r="G27" s="26"/>
    </row>
    <row r="28" spans="1:59" s="1" customFormat="1" ht="21" x14ac:dyDescent="0.35">
      <c r="A28" s="32" t="s">
        <v>33</v>
      </c>
      <c r="B28" s="35" t="s">
        <v>34</v>
      </c>
      <c r="C28" s="36">
        <v>90</v>
      </c>
      <c r="D28" s="12">
        <v>0.54</v>
      </c>
      <c r="E28" s="13">
        <f>D28*C28</f>
        <v>48.6</v>
      </c>
      <c r="F28" s="26"/>
      <c r="G28" s="26"/>
    </row>
    <row r="29" spans="1:59" ht="21" x14ac:dyDescent="0.35">
      <c r="A29" s="32" t="s">
        <v>35</v>
      </c>
      <c r="B29" s="35" t="s">
        <v>34</v>
      </c>
      <c r="C29" s="36">
        <v>102</v>
      </c>
      <c r="D29" s="12">
        <v>0.34</v>
      </c>
      <c r="E29" s="13">
        <f>D29*C29</f>
        <v>34.68</v>
      </c>
      <c r="F29" s="6"/>
      <c r="G29" s="6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s="3" customFormat="1" ht="21" x14ac:dyDescent="0.35">
      <c r="A30" s="37" t="s">
        <v>36</v>
      </c>
      <c r="B30" s="35" t="s">
        <v>37</v>
      </c>
      <c r="C30" s="38">
        <v>28</v>
      </c>
      <c r="D30" s="12">
        <v>2.15</v>
      </c>
      <c r="E30" s="13">
        <f t="shared" ref="E30" si="1">C30*D30</f>
        <v>60.199999999999996</v>
      </c>
      <c r="F30" s="6"/>
      <c r="G30" s="6"/>
      <c r="H30"/>
      <c r="I30"/>
      <c r="J30"/>
      <c r="K30"/>
      <c r="L30"/>
      <c r="M30"/>
      <c r="N30"/>
      <c r="O30"/>
      <c r="P30"/>
      <c r="Q30"/>
      <c r="R30"/>
      <c r="S30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</row>
    <row r="31" spans="1:59" s="3" customFormat="1" ht="21" x14ac:dyDescent="0.35">
      <c r="A31" s="41" t="s">
        <v>40</v>
      </c>
      <c r="B31" s="29" t="s">
        <v>38</v>
      </c>
      <c r="C31" s="42" t="s">
        <v>41</v>
      </c>
      <c r="D31" s="31">
        <f>4*2.07</f>
        <v>8.2799999999999994</v>
      </c>
      <c r="E31" s="13">
        <f>15*D31</f>
        <v>124.19999999999999</v>
      </c>
      <c r="F31" s="6"/>
      <c r="G31" s="6"/>
      <c r="H31"/>
      <c r="I31"/>
      <c r="J31"/>
      <c r="K31"/>
      <c r="L31"/>
      <c r="M31"/>
      <c r="N31"/>
      <c r="O31"/>
      <c r="P31"/>
      <c r="Q31"/>
      <c r="R31"/>
      <c r="S31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</row>
    <row r="32" spans="1:59" ht="21" x14ac:dyDescent="0.35">
      <c r="A32" s="6"/>
      <c r="B32" s="6"/>
      <c r="C32" s="6"/>
      <c r="D32" s="6"/>
      <c r="E32" s="6"/>
      <c r="F32" s="6"/>
      <c r="G32" s="6"/>
    </row>
    <row r="33" spans="1:8" ht="23.25" x14ac:dyDescent="0.35">
      <c r="A33" s="6"/>
      <c r="B33" s="6"/>
      <c r="C33" s="6"/>
      <c r="D33" s="44" t="s">
        <v>47</v>
      </c>
      <c r="E33" s="43">
        <f>SUM(E6:E31)</f>
        <v>15386.56</v>
      </c>
      <c r="F33" s="43">
        <f>E33*0.21</f>
        <v>3231.1776</v>
      </c>
      <c r="G33" s="43">
        <f>E33+F33</f>
        <v>18617.7376</v>
      </c>
      <c r="H33" s="2"/>
    </row>
    <row r="34" spans="1:8" ht="21" x14ac:dyDescent="0.35">
      <c r="A34" s="6"/>
      <c r="B34" s="6"/>
      <c r="C34" s="6"/>
      <c r="D34" s="40"/>
      <c r="E34" s="39"/>
      <c r="F34" s="39"/>
      <c r="G34" s="39"/>
      <c r="H34" s="2"/>
    </row>
    <row r="35" spans="1:8" ht="23.25" x14ac:dyDescent="0.35">
      <c r="A35" s="6"/>
      <c r="B35" s="6"/>
      <c r="C35" s="6"/>
      <c r="D35" s="44" t="s">
        <v>45</v>
      </c>
      <c r="E35" s="43">
        <f>E33*2</f>
        <v>30773.119999999999</v>
      </c>
      <c r="F35" s="43">
        <f>E35*0.21</f>
        <v>6462.3552</v>
      </c>
      <c r="G35" s="43">
        <f t="shared" ref="G35" si="2">E35+F35</f>
        <v>37235.475200000001</v>
      </c>
      <c r="H35" s="2"/>
    </row>
    <row r="36" spans="1:8" ht="21" x14ac:dyDescent="0.35">
      <c r="A36" s="6"/>
      <c r="B36" s="6"/>
      <c r="C36" s="6"/>
      <c r="D36" s="40"/>
      <c r="E36" s="45"/>
      <c r="F36" s="45"/>
      <c r="G36" s="45"/>
      <c r="H36" s="2"/>
    </row>
    <row r="37" spans="1:8" ht="23.25" x14ac:dyDescent="0.35">
      <c r="A37" s="6"/>
      <c r="B37" s="6"/>
      <c r="C37" s="6"/>
      <c r="D37" s="44" t="s">
        <v>46</v>
      </c>
      <c r="E37" s="43">
        <f>E33*4</f>
        <v>61546.239999999998</v>
      </c>
      <c r="F37" s="43">
        <f t="shared" ref="F37" si="3">E37*0.21</f>
        <v>12924.7104</v>
      </c>
      <c r="G37" s="43">
        <f t="shared" ref="G37" si="4">E37+F37</f>
        <v>74470.950400000002</v>
      </c>
      <c r="H37" s="2"/>
    </row>
    <row r="38" spans="1:8" ht="21" x14ac:dyDescent="0.35">
      <c r="A38" s="6"/>
      <c r="B38" s="6"/>
      <c r="C38" s="6"/>
      <c r="D38" s="39"/>
      <c r="E38" s="39"/>
      <c r="F38" s="39"/>
      <c r="G38" s="39"/>
      <c r="H38" s="2"/>
    </row>
    <row r="39" spans="1:8" x14ac:dyDescent="0.25">
      <c r="D39" s="2"/>
      <c r="E39" s="2"/>
      <c r="F39" s="2"/>
      <c r="G39" s="2"/>
      <c r="H39" s="2"/>
    </row>
    <row r="40" spans="1:8" x14ac:dyDescent="0.25">
      <c r="D40" s="2"/>
      <c r="E40" s="2"/>
      <c r="F40" s="2"/>
      <c r="G40" s="2"/>
      <c r="H40" s="2"/>
    </row>
    <row r="41" spans="1:8" ht="21" x14ac:dyDescent="0.35">
      <c r="A41" s="6"/>
      <c r="B41" s="6"/>
      <c r="C41" s="6"/>
      <c r="D41" s="39"/>
      <c r="E41" s="6"/>
      <c r="F41" s="6"/>
      <c r="G41" s="6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LLISTAT PRODUCTES</vt:lpstr>
    </vt:vector>
  </TitlesOfParts>
  <Company>VHIR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Feliubadalo Diaz</dc:creator>
  <cp:lastModifiedBy>Ingrid Feliubadalo Diaz</cp:lastModifiedBy>
  <dcterms:created xsi:type="dcterms:W3CDTF">2020-11-30T08:22:32Z</dcterms:created>
  <dcterms:modified xsi:type="dcterms:W3CDTF">2020-12-16T09:45:35Z</dcterms:modified>
</cp:coreProperties>
</file>